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SITE OCT 2025\"/>
    </mc:Choice>
  </mc:AlternateContent>
  <xr:revisionPtr revIDLastSave="0" documentId="8_{3F70777F-287F-4E58-8CBD-BED76076F4C9}" xr6:coauthVersionLast="36" xr6:coauthVersionMax="36" xr10:uidLastSave="{00000000-0000-0000-0000-000000000000}"/>
  <bookViews>
    <workbookView xWindow="0" yWindow="0" windowWidth="28800" windowHeight="13620" xr2:uid="{04B95D75-B5E0-44EF-9761-04E2A6FF1524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J34" i="1"/>
  <c r="I34" i="1"/>
  <c r="H34" i="1"/>
  <c r="F34" i="1"/>
  <c r="E34" i="1"/>
  <c r="D34" i="1"/>
  <c r="P32" i="1"/>
  <c r="K32" i="1"/>
  <c r="G32" i="1"/>
  <c r="L32" i="1" s="1"/>
  <c r="P31" i="1"/>
  <c r="L31" i="1"/>
  <c r="K31" i="1"/>
  <c r="G31" i="1"/>
  <c r="P30" i="1"/>
  <c r="K30" i="1"/>
  <c r="G30" i="1"/>
  <c r="L30" i="1" s="1"/>
  <c r="P29" i="1"/>
  <c r="L29" i="1"/>
  <c r="K29" i="1"/>
  <c r="G29" i="1"/>
  <c r="P28" i="1"/>
  <c r="K28" i="1"/>
  <c r="G28" i="1"/>
  <c r="L28" i="1" s="1"/>
  <c r="P27" i="1"/>
  <c r="L27" i="1"/>
  <c r="K27" i="1"/>
  <c r="G27" i="1"/>
  <c r="P26" i="1"/>
  <c r="K26" i="1"/>
  <c r="G26" i="1"/>
  <c r="L26" i="1" s="1"/>
  <c r="P25" i="1"/>
  <c r="L25" i="1"/>
  <c r="K25" i="1"/>
  <c r="G25" i="1"/>
  <c r="P24" i="1"/>
  <c r="K24" i="1"/>
  <c r="G24" i="1"/>
  <c r="L24" i="1" s="1"/>
  <c r="P23" i="1"/>
  <c r="L23" i="1"/>
  <c r="K23" i="1"/>
  <c r="G23" i="1"/>
  <c r="P22" i="1"/>
  <c r="K22" i="1"/>
  <c r="G22" i="1"/>
  <c r="L22" i="1" s="1"/>
  <c r="P21" i="1"/>
  <c r="L21" i="1"/>
  <c r="K21" i="1"/>
  <c r="G21" i="1"/>
  <c r="P20" i="1"/>
  <c r="K20" i="1"/>
  <c r="G20" i="1"/>
  <c r="L20" i="1" s="1"/>
  <c r="P19" i="1"/>
  <c r="L19" i="1"/>
  <c r="K19" i="1"/>
  <c r="G19" i="1"/>
  <c r="P18" i="1"/>
  <c r="K18" i="1"/>
  <c r="G18" i="1"/>
  <c r="L18" i="1" s="1"/>
  <c r="P17" i="1"/>
  <c r="L17" i="1"/>
  <c r="K17" i="1"/>
  <c r="G17" i="1"/>
  <c r="P16" i="1"/>
  <c r="K16" i="1"/>
  <c r="G16" i="1"/>
  <c r="L16" i="1" s="1"/>
  <c r="P15" i="1"/>
  <c r="L15" i="1"/>
  <c r="K15" i="1"/>
  <c r="G15" i="1"/>
  <c r="P14" i="1"/>
  <c r="K14" i="1"/>
  <c r="G14" i="1"/>
  <c r="L14" i="1" s="1"/>
  <c r="P13" i="1"/>
  <c r="L13" i="1"/>
  <c r="K13" i="1"/>
  <c r="G13" i="1"/>
  <c r="P12" i="1"/>
  <c r="K12" i="1"/>
  <c r="G12" i="1"/>
  <c r="L12" i="1" s="1"/>
  <c r="P11" i="1"/>
  <c r="L11" i="1"/>
  <c r="K11" i="1"/>
  <c r="G11" i="1"/>
  <c r="Q34" i="1"/>
  <c r="P10" i="1"/>
  <c r="O34" i="1"/>
  <c r="K10" i="1"/>
  <c r="K34" i="1" s="1"/>
  <c r="G10" i="1"/>
  <c r="L10" i="1" s="1"/>
  <c r="L34" i="1" s="1"/>
  <c r="P34" i="1" l="1"/>
  <c r="G34" i="1"/>
</calcChain>
</file>

<file path=xl/sharedStrings.xml><?xml version="1.0" encoding="utf-8"?>
<sst xmlns="http://schemas.openxmlformats.org/spreadsheetml/2006/main" count="68" uniqueCount="68">
  <si>
    <t>ACTE ADITIONALE PENTRU ECOGRAFII  LA CONTRACTELE DE ASISTENTA MEDICALA PRIMARA</t>
  </si>
  <si>
    <t xml:space="preserve">VALORI CONTRACTE </t>
  </si>
  <si>
    <t>ALOCARE LUNA OCTOMBRIE 2025</t>
  </si>
  <si>
    <t>Nr.crt.</t>
  </si>
  <si>
    <t>CONTR. A</t>
  </si>
  <si>
    <t>DEN.FURNIZOR</t>
  </si>
  <si>
    <t>IANUARIE 2025</t>
  </si>
  <si>
    <t>FEBRUARIE 2025</t>
  </si>
  <si>
    <t>MARTIE 2025</t>
  </si>
  <si>
    <t>TRIM.I 2025</t>
  </si>
  <si>
    <t>APRILIE 2025</t>
  </si>
  <si>
    <t>MAI 2025</t>
  </si>
  <si>
    <t>IUNIE 2025</t>
  </si>
  <si>
    <t>TRIM.II 2025</t>
  </si>
  <si>
    <t>SEM.I 2025</t>
  </si>
  <si>
    <t>IULIE 2025</t>
  </si>
  <si>
    <t>AUGUST 2025</t>
  </si>
  <si>
    <t>SEPTEMBRIE 2025</t>
  </si>
  <si>
    <t>TRIM.III 2025</t>
  </si>
  <si>
    <t xml:space="preserve">OCTOMBRIE 2025 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</si>
  <si>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</si>
  <si>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</si>
  <si>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</si>
  <si>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</si>
  <si>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</si>
  <si>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</si>
  <si>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</si>
  <si>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</si>
  <si>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</si>
  <si>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</si>
  <si>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</si>
  <si>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</si>
  <si>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</si>
  <si>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</si>
  <si>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</si>
  <si>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</si>
  <si>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</si>
  <si>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</si>
  <si>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</si>
  <si>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</si>
  <si>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</si>
  <si>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</si>
  <si>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</si>
  <si>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</si>
  <si>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</si>
  <si>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</si>
  <si>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</si>
  <si>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</si>
  <si>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</si>
  <si>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</si>
  <si>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</si>
  <si>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</si>
  <si>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</si>
  <si>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</si>
  <si>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</si>
  <si>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</si>
  <si>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</si>
  <si>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</si>
  <si>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</si>
  <si>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</si>
  <si>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</si>
  <si>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</si>
  <si>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</si>
  <si>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</si>
  <si>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</si>
  <si>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</si>
  <si>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TOTAL ACTE ADITIONALE PENTRU ECOGRAFII  LA CONTRACTELE DE ASISTENTA MEDICALA PRIMARA</t>
  </si>
  <si>
    <t>30.09.2025.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</si>
</sst>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3" fillId="2" borderId="0" xfId="2" applyFont="1" applyFill="1" applyBorder="1"/>
    <xf numFmtId="0" fontId="1" fillId="2" borderId="0" xfId="1" applyFill="1" applyBorder="1"/>
    <xf numFmtId="14" fontId="4" fillId="2" borderId="0" xfId="2" applyNumberFormat="1" applyFont="1" applyFill="1" applyBorder="1"/>
    <xf numFmtId="0" fontId="5" fillId="2" borderId="1" xfId="1" applyFont="1" applyFill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2" fillId="2" borderId="0" xfId="1" applyFont="1" applyFill="1" applyAlignment="1">
      <alignment vertical="top" wrapText="1"/>
    </xf>
    <xf numFmtId="0" fontId="6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4" fontId="6" fillId="2" borderId="1" xfId="3" applyFont="1" applyFill="1" applyBorder="1" applyAlignment="1">
      <alignment wrapText="1"/>
    </xf>
    <xf numFmtId="0" fontId="1" fillId="2" borderId="0" xfId="1" applyFont="1" applyFill="1"/>
    <xf numFmtId="0" fontId="7" fillId="2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/>
    </xf>
    <xf numFmtId="165" fontId="7" fillId="2" borderId="1" xfId="4" applyNumberFormat="1" applyFont="1" applyFill="1" applyBorder="1" applyAlignment="1">
      <alignment horizontal="center" wrapText="1"/>
    </xf>
    <xf numFmtId="0" fontId="1" fillId="0" borderId="0" xfId="1" applyFont="1" applyFill="1"/>
    <xf numFmtId="0" fontId="7" fillId="2" borderId="1" xfId="5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165" fontId="7" fillId="2" borderId="1" xfId="4" applyNumberFormat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1" xfId="2" applyFont="1" applyFill="1" applyBorder="1"/>
    <xf numFmtId="0" fontId="5" fillId="2" borderId="1" xfId="1" applyFont="1" applyFill="1" applyBorder="1" applyAlignment="1">
      <alignment wrapText="1"/>
    </xf>
    <xf numFmtId="164" fontId="2" fillId="2" borderId="1" xfId="1" applyNumberFormat="1" applyFont="1" applyFill="1" applyBorder="1"/>
    <xf numFmtId="0" fontId="1" fillId="2" borderId="0" xfId="1" applyFont="1" applyFill="1" applyBorder="1"/>
    <xf numFmtId="164" fontId="1" fillId="2" borderId="0" xfId="3" applyFont="1" applyFill="1" applyBorder="1"/>
    <xf numFmtId="0" fontId="8" fillId="2" borderId="0" xfId="1" applyFont="1" applyFill="1" applyBorder="1"/>
    <xf numFmtId="43" fontId="1" fillId="2" borderId="0" xfId="1" applyNumberFormat="1" applyFont="1" applyFill="1" applyBorder="1"/>
    <xf numFmtId="164" fontId="1" fillId="2" borderId="0" xfId="6" applyFont="1" applyFill="1" applyBorder="1"/>
    <xf numFmtId="43" fontId="1" fillId="2" borderId="0" xfId="1" applyNumberFormat="1" applyFill="1"/>
    <xf numFmtId="0" fontId="1" fillId="2" borderId="0" xfId="2" applyFill="1"/>
    <xf numFmtId="0" fontId="4" fillId="2" borderId="0" xfId="2" applyFont="1" applyFill="1"/>
  </cellXfs>
  <cellStyles count="7">
    <cellStyle name="Comma 10" xfId="6" xr:uid="{B4F04B32-D2DE-4243-B110-9784EED123C4}"/>
    <cellStyle name="Comma 16" xfId="3" xr:uid="{C660F423-14F1-4981-9CAB-DBC277BA1FD2}"/>
    <cellStyle name="Normal" xfId="0" builtinId="0"/>
    <cellStyle name="Normal 10 2" xfId="1" xr:uid="{E15DE0E8-9D14-466C-9DCC-E69B0AB05302}"/>
    <cellStyle name="Normal 2 2 4" xfId="4" xr:uid="{E7012277-F791-40F1-A779-B2B3D99274F4}"/>
    <cellStyle name="Normal_PLAFON RAPORTAT TRIM.II,III 2004 10" xfId="2" xr:uid="{E64714BA-1375-4467-B086-930D31A9BA95}"/>
    <cellStyle name="Normal_PLAFON RAPORTAT TRIM.II,III 2004 2 2" xfId="5" xr:uid="{D668CFE6-5A8C-42A7-B563-15014C4ED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D4AA-489C-4FF9-A9B8-C622C5EA0863}">
  <dimension ref="A2:Q46"/>
  <sheetViews>
    <sheetView tabSelected="1" workbookViewId="0">
      <selection activeCell="F6" sqref="F6"/>
    </sheetView>
  </sheetViews>
  <sheetFormatPr defaultRowHeight="12.75" x14ac:dyDescent="0.2"/>
  <cols>
    <col min="1" max="1" width="7.7109375" style="3" customWidth="1"/>
    <col min="2" max="2" width="12.85546875" style="38" bestFit="1" customWidth="1"/>
    <col min="3" max="3" width="36.28515625" style="38" customWidth="1"/>
    <col min="4" max="4" width="15.7109375" style="3" customWidth="1"/>
    <col min="5" max="5" width="19" style="3" customWidth="1"/>
    <col min="6" max="14" width="15.85546875" style="3" customWidth="1"/>
    <col min="15" max="15" width="19.85546875" style="3" customWidth="1"/>
    <col min="16" max="16" width="15.85546875" style="3" customWidth="1"/>
    <col min="17" max="17" width="19.42578125" style="3" customWidth="1"/>
    <col min="18" max="262" width="9.140625" style="3"/>
    <col min="263" max="263" width="7.7109375" style="3" customWidth="1"/>
    <col min="264" max="264" width="12.85546875" style="3" bestFit="1" customWidth="1"/>
    <col min="265" max="265" width="36.28515625" style="3" customWidth="1"/>
    <col min="266" max="266" width="15.7109375" style="3" customWidth="1"/>
    <col min="267" max="268" width="18.85546875" style="3" customWidth="1"/>
    <col min="269" max="269" width="25.7109375" style="3" customWidth="1"/>
    <col min="270" max="518" width="9.140625" style="3"/>
    <col min="519" max="519" width="7.7109375" style="3" customWidth="1"/>
    <col min="520" max="520" width="12.85546875" style="3" bestFit="1" customWidth="1"/>
    <col min="521" max="521" width="36.28515625" style="3" customWidth="1"/>
    <col min="522" max="522" width="15.7109375" style="3" customWidth="1"/>
    <col min="523" max="524" width="18.85546875" style="3" customWidth="1"/>
    <col min="525" max="525" width="25.7109375" style="3" customWidth="1"/>
    <col min="526" max="774" width="9.140625" style="3"/>
    <col min="775" max="775" width="7.7109375" style="3" customWidth="1"/>
    <col min="776" max="776" width="12.85546875" style="3" bestFit="1" customWidth="1"/>
    <col min="777" max="777" width="36.28515625" style="3" customWidth="1"/>
    <col min="778" max="778" width="15.7109375" style="3" customWidth="1"/>
    <col min="779" max="780" width="18.85546875" style="3" customWidth="1"/>
    <col min="781" max="781" width="25.7109375" style="3" customWidth="1"/>
    <col min="782" max="1030" width="9.140625" style="3"/>
    <col min="1031" max="1031" width="7.7109375" style="3" customWidth="1"/>
    <col min="1032" max="1032" width="12.85546875" style="3" bestFit="1" customWidth="1"/>
    <col min="1033" max="1033" width="36.28515625" style="3" customWidth="1"/>
    <col min="1034" max="1034" width="15.7109375" style="3" customWidth="1"/>
    <col min="1035" max="1036" width="18.85546875" style="3" customWidth="1"/>
    <col min="1037" max="1037" width="25.7109375" style="3" customWidth="1"/>
    <col min="1038" max="1286" width="9.140625" style="3"/>
    <col min="1287" max="1287" width="7.7109375" style="3" customWidth="1"/>
    <col min="1288" max="1288" width="12.85546875" style="3" bestFit="1" customWidth="1"/>
    <col min="1289" max="1289" width="36.28515625" style="3" customWidth="1"/>
    <col min="1290" max="1290" width="15.7109375" style="3" customWidth="1"/>
    <col min="1291" max="1292" width="18.85546875" style="3" customWidth="1"/>
    <col min="1293" max="1293" width="25.7109375" style="3" customWidth="1"/>
    <col min="1294" max="1542" width="9.140625" style="3"/>
    <col min="1543" max="1543" width="7.7109375" style="3" customWidth="1"/>
    <col min="1544" max="1544" width="12.85546875" style="3" bestFit="1" customWidth="1"/>
    <col min="1545" max="1545" width="36.28515625" style="3" customWidth="1"/>
    <col min="1546" max="1546" width="15.7109375" style="3" customWidth="1"/>
    <col min="1547" max="1548" width="18.85546875" style="3" customWidth="1"/>
    <col min="1549" max="1549" width="25.7109375" style="3" customWidth="1"/>
    <col min="1550" max="1798" width="9.140625" style="3"/>
    <col min="1799" max="1799" width="7.7109375" style="3" customWidth="1"/>
    <col min="1800" max="1800" width="12.85546875" style="3" bestFit="1" customWidth="1"/>
    <col min="1801" max="1801" width="36.28515625" style="3" customWidth="1"/>
    <col min="1802" max="1802" width="15.7109375" style="3" customWidth="1"/>
    <col min="1803" max="1804" width="18.85546875" style="3" customWidth="1"/>
    <col min="1805" max="1805" width="25.7109375" style="3" customWidth="1"/>
    <col min="1806" max="2054" width="9.140625" style="3"/>
    <col min="2055" max="2055" width="7.7109375" style="3" customWidth="1"/>
    <col min="2056" max="2056" width="12.85546875" style="3" bestFit="1" customWidth="1"/>
    <col min="2057" max="2057" width="36.28515625" style="3" customWidth="1"/>
    <col min="2058" max="2058" width="15.7109375" style="3" customWidth="1"/>
    <col min="2059" max="2060" width="18.85546875" style="3" customWidth="1"/>
    <col min="2061" max="2061" width="25.7109375" style="3" customWidth="1"/>
    <col min="2062" max="2310" width="9.140625" style="3"/>
    <col min="2311" max="2311" width="7.7109375" style="3" customWidth="1"/>
    <col min="2312" max="2312" width="12.85546875" style="3" bestFit="1" customWidth="1"/>
    <col min="2313" max="2313" width="36.28515625" style="3" customWidth="1"/>
    <col min="2314" max="2314" width="15.7109375" style="3" customWidth="1"/>
    <col min="2315" max="2316" width="18.85546875" style="3" customWidth="1"/>
    <col min="2317" max="2317" width="25.7109375" style="3" customWidth="1"/>
    <col min="2318" max="2566" width="9.140625" style="3"/>
    <col min="2567" max="2567" width="7.7109375" style="3" customWidth="1"/>
    <col min="2568" max="2568" width="12.85546875" style="3" bestFit="1" customWidth="1"/>
    <col min="2569" max="2569" width="36.28515625" style="3" customWidth="1"/>
    <col min="2570" max="2570" width="15.7109375" style="3" customWidth="1"/>
    <col min="2571" max="2572" width="18.85546875" style="3" customWidth="1"/>
    <col min="2573" max="2573" width="25.7109375" style="3" customWidth="1"/>
    <col min="2574" max="2822" width="9.140625" style="3"/>
    <col min="2823" max="2823" width="7.7109375" style="3" customWidth="1"/>
    <col min="2824" max="2824" width="12.85546875" style="3" bestFit="1" customWidth="1"/>
    <col min="2825" max="2825" width="36.28515625" style="3" customWidth="1"/>
    <col min="2826" max="2826" width="15.7109375" style="3" customWidth="1"/>
    <col min="2827" max="2828" width="18.85546875" style="3" customWidth="1"/>
    <col min="2829" max="2829" width="25.7109375" style="3" customWidth="1"/>
    <col min="2830" max="3078" width="9.140625" style="3"/>
    <col min="3079" max="3079" width="7.7109375" style="3" customWidth="1"/>
    <col min="3080" max="3080" width="12.85546875" style="3" bestFit="1" customWidth="1"/>
    <col min="3081" max="3081" width="36.28515625" style="3" customWidth="1"/>
    <col min="3082" max="3082" width="15.7109375" style="3" customWidth="1"/>
    <col min="3083" max="3084" width="18.85546875" style="3" customWidth="1"/>
    <col min="3085" max="3085" width="25.7109375" style="3" customWidth="1"/>
    <col min="3086" max="3334" width="9.140625" style="3"/>
    <col min="3335" max="3335" width="7.7109375" style="3" customWidth="1"/>
    <col min="3336" max="3336" width="12.85546875" style="3" bestFit="1" customWidth="1"/>
    <col min="3337" max="3337" width="36.28515625" style="3" customWidth="1"/>
    <col min="3338" max="3338" width="15.7109375" style="3" customWidth="1"/>
    <col min="3339" max="3340" width="18.85546875" style="3" customWidth="1"/>
    <col min="3341" max="3341" width="25.7109375" style="3" customWidth="1"/>
    <col min="3342" max="3590" width="9.140625" style="3"/>
    <col min="3591" max="3591" width="7.7109375" style="3" customWidth="1"/>
    <col min="3592" max="3592" width="12.85546875" style="3" bestFit="1" customWidth="1"/>
    <col min="3593" max="3593" width="36.28515625" style="3" customWidth="1"/>
    <col min="3594" max="3594" width="15.7109375" style="3" customWidth="1"/>
    <col min="3595" max="3596" width="18.85546875" style="3" customWidth="1"/>
    <col min="3597" max="3597" width="25.7109375" style="3" customWidth="1"/>
    <col min="3598" max="3846" width="9.140625" style="3"/>
    <col min="3847" max="3847" width="7.7109375" style="3" customWidth="1"/>
    <col min="3848" max="3848" width="12.85546875" style="3" bestFit="1" customWidth="1"/>
    <col min="3849" max="3849" width="36.28515625" style="3" customWidth="1"/>
    <col min="3850" max="3850" width="15.7109375" style="3" customWidth="1"/>
    <col min="3851" max="3852" width="18.85546875" style="3" customWidth="1"/>
    <col min="3853" max="3853" width="25.7109375" style="3" customWidth="1"/>
    <col min="3854" max="4102" width="9.140625" style="3"/>
    <col min="4103" max="4103" width="7.7109375" style="3" customWidth="1"/>
    <col min="4104" max="4104" width="12.85546875" style="3" bestFit="1" customWidth="1"/>
    <col min="4105" max="4105" width="36.28515625" style="3" customWidth="1"/>
    <col min="4106" max="4106" width="15.7109375" style="3" customWidth="1"/>
    <col min="4107" max="4108" width="18.85546875" style="3" customWidth="1"/>
    <col min="4109" max="4109" width="25.7109375" style="3" customWidth="1"/>
    <col min="4110" max="4358" width="9.140625" style="3"/>
    <col min="4359" max="4359" width="7.7109375" style="3" customWidth="1"/>
    <col min="4360" max="4360" width="12.85546875" style="3" bestFit="1" customWidth="1"/>
    <col min="4361" max="4361" width="36.28515625" style="3" customWidth="1"/>
    <col min="4362" max="4362" width="15.7109375" style="3" customWidth="1"/>
    <col min="4363" max="4364" width="18.85546875" style="3" customWidth="1"/>
    <col min="4365" max="4365" width="25.7109375" style="3" customWidth="1"/>
    <col min="4366" max="4614" width="9.140625" style="3"/>
    <col min="4615" max="4615" width="7.7109375" style="3" customWidth="1"/>
    <col min="4616" max="4616" width="12.85546875" style="3" bestFit="1" customWidth="1"/>
    <col min="4617" max="4617" width="36.28515625" style="3" customWidth="1"/>
    <col min="4618" max="4618" width="15.7109375" style="3" customWidth="1"/>
    <col min="4619" max="4620" width="18.85546875" style="3" customWidth="1"/>
    <col min="4621" max="4621" width="25.7109375" style="3" customWidth="1"/>
    <col min="4622" max="4870" width="9.140625" style="3"/>
    <col min="4871" max="4871" width="7.7109375" style="3" customWidth="1"/>
    <col min="4872" max="4872" width="12.85546875" style="3" bestFit="1" customWidth="1"/>
    <col min="4873" max="4873" width="36.28515625" style="3" customWidth="1"/>
    <col min="4874" max="4874" width="15.7109375" style="3" customWidth="1"/>
    <col min="4875" max="4876" width="18.85546875" style="3" customWidth="1"/>
    <col min="4877" max="4877" width="25.7109375" style="3" customWidth="1"/>
    <col min="4878" max="5126" width="9.140625" style="3"/>
    <col min="5127" max="5127" width="7.7109375" style="3" customWidth="1"/>
    <col min="5128" max="5128" width="12.85546875" style="3" bestFit="1" customWidth="1"/>
    <col min="5129" max="5129" width="36.28515625" style="3" customWidth="1"/>
    <col min="5130" max="5130" width="15.7109375" style="3" customWidth="1"/>
    <col min="5131" max="5132" width="18.85546875" style="3" customWidth="1"/>
    <col min="5133" max="5133" width="25.7109375" style="3" customWidth="1"/>
    <col min="5134" max="5382" width="9.140625" style="3"/>
    <col min="5383" max="5383" width="7.7109375" style="3" customWidth="1"/>
    <col min="5384" max="5384" width="12.85546875" style="3" bestFit="1" customWidth="1"/>
    <col min="5385" max="5385" width="36.28515625" style="3" customWidth="1"/>
    <col min="5386" max="5386" width="15.7109375" style="3" customWidth="1"/>
    <col min="5387" max="5388" width="18.85546875" style="3" customWidth="1"/>
    <col min="5389" max="5389" width="25.7109375" style="3" customWidth="1"/>
    <col min="5390" max="5638" width="9.140625" style="3"/>
    <col min="5639" max="5639" width="7.7109375" style="3" customWidth="1"/>
    <col min="5640" max="5640" width="12.85546875" style="3" bestFit="1" customWidth="1"/>
    <col min="5641" max="5641" width="36.28515625" style="3" customWidth="1"/>
    <col min="5642" max="5642" width="15.7109375" style="3" customWidth="1"/>
    <col min="5643" max="5644" width="18.85546875" style="3" customWidth="1"/>
    <col min="5645" max="5645" width="25.7109375" style="3" customWidth="1"/>
    <col min="5646" max="5894" width="9.140625" style="3"/>
    <col min="5895" max="5895" width="7.7109375" style="3" customWidth="1"/>
    <col min="5896" max="5896" width="12.85546875" style="3" bestFit="1" customWidth="1"/>
    <col min="5897" max="5897" width="36.28515625" style="3" customWidth="1"/>
    <col min="5898" max="5898" width="15.7109375" style="3" customWidth="1"/>
    <col min="5899" max="5900" width="18.85546875" style="3" customWidth="1"/>
    <col min="5901" max="5901" width="25.7109375" style="3" customWidth="1"/>
    <col min="5902" max="6150" width="9.140625" style="3"/>
    <col min="6151" max="6151" width="7.7109375" style="3" customWidth="1"/>
    <col min="6152" max="6152" width="12.85546875" style="3" bestFit="1" customWidth="1"/>
    <col min="6153" max="6153" width="36.28515625" style="3" customWidth="1"/>
    <col min="6154" max="6154" width="15.7109375" style="3" customWidth="1"/>
    <col min="6155" max="6156" width="18.85546875" style="3" customWidth="1"/>
    <col min="6157" max="6157" width="25.7109375" style="3" customWidth="1"/>
    <col min="6158" max="6406" width="9.140625" style="3"/>
    <col min="6407" max="6407" width="7.7109375" style="3" customWidth="1"/>
    <col min="6408" max="6408" width="12.85546875" style="3" bestFit="1" customWidth="1"/>
    <col min="6409" max="6409" width="36.28515625" style="3" customWidth="1"/>
    <col min="6410" max="6410" width="15.7109375" style="3" customWidth="1"/>
    <col min="6411" max="6412" width="18.85546875" style="3" customWidth="1"/>
    <col min="6413" max="6413" width="25.7109375" style="3" customWidth="1"/>
    <col min="6414" max="6662" width="9.140625" style="3"/>
    <col min="6663" max="6663" width="7.7109375" style="3" customWidth="1"/>
    <col min="6664" max="6664" width="12.85546875" style="3" bestFit="1" customWidth="1"/>
    <col min="6665" max="6665" width="36.28515625" style="3" customWidth="1"/>
    <col min="6666" max="6666" width="15.7109375" style="3" customWidth="1"/>
    <col min="6667" max="6668" width="18.85546875" style="3" customWidth="1"/>
    <col min="6669" max="6669" width="25.7109375" style="3" customWidth="1"/>
    <col min="6670" max="6918" width="9.140625" style="3"/>
    <col min="6919" max="6919" width="7.7109375" style="3" customWidth="1"/>
    <col min="6920" max="6920" width="12.85546875" style="3" bestFit="1" customWidth="1"/>
    <col min="6921" max="6921" width="36.28515625" style="3" customWidth="1"/>
    <col min="6922" max="6922" width="15.7109375" style="3" customWidth="1"/>
    <col min="6923" max="6924" width="18.85546875" style="3" customWidth="1"/>
    <col min="6925" max="6925" width="25.7109375" style="3" customWidth="1"/>
    <col min="6926" max="7174" width="9.140625" style="3"/>
    <col min="7175" max="7175" width="7.7109375" style="3" customWidth="1"/>
    <col min="7176" max="7176" width="12.85546875" style="3" bestFit="1" customWidth="1"/>
    <col min="7177" max="7177" width="36.28515625" style="3" customWidth="1"/>
    <col min="7178" max="7178" width="15.7109375" style="3" customWidth="1"/>
    <col min="7179" max="7180" width="18.85546875" style="3" customWidth="1"/>
    <col min="7181" max="7181" width="25.7109375" style="3" customWidth="1"/>
    <col min="7182" max="7430" width="9.140625" style="3"/>
    <col min="7431" max="7431" width="7.7109375" style="3" customWidth="1"/>
    <col min="7432" max="7432" width="12.85546875" style="3" bestFit="1" customWidth="1"/>
    <col min="7433" max="7433" width="36.28515625" style="3" customWidth="1"/>
    <col min="7434" max="7434" width="15.7109375" style="3" customWidth="1"/>
    <col min="7435" max="7436" width="18.85546875" style="3" customWidth="1"/>
    <col min="7437" max="7437" width="25.7109375" style="3" customWidth="1"/>
    <col min="7438" max="7686" width="9.140625" style="3"/>
    <col min="7687" max="7687" width="7.7109375" style="3" customWidth="1"/>
    <col min="7688" max="7688" width="12.85546875" style="3" bestFit="1" customWidth="1"/>
    <col min="7689" max="7689" width="36.28515625" style="3" customWidth="1"/>
    <col min="7690" max="7690" width="15.7109375" style="3" customWidth="1"/>
    <col min="7691" max="7692" width="18.85546875" style="3" customWidth="1"/>
    <col min="7693" max="7693" width="25.7109375" style="3" customWidth="1"/>
    <col min="7694" max="7942" width="9.140625" style="3"/>
    <col min="7943" max="7943" width="7.7109375" style="3" customWidth="1"/>
    <col min="7944" max="7944" width="12.85546875" style="3" bestFit="1" customWidth="1"/>
    <col min="7945" max="7945" width="36.28515625" style="3" customWidth="1"/>
    <col min="7946" max="7946" width="15.7109375" style="3" customWidth="1"/>
    <col min="7947" max="7948" width="18.85546875" style="3" customWidth="1"/>
    <col min="7949" max="7949" width="25.7109375" style="3" customWidth="1"/>
    <col min="7950" max="8198" width="9.140625" style="3"/>
    <col min="8199" max="8199" width="7.7109375" style="3" customWidth="1"/>
    <col min="8200" max="8200" width="12.85546875" style="3" bestFit="1" customWidth="1"/>
    <col min="8201" max="8201" width="36.28515625" style="3" customWidth="1"/>
    <col min="8202" max="8202" width="15.7109375" style="3" customWidth="1"/>
    <col min="8203" max="8204" width="18.85546875" style="3" customWidth="1"/>
    <col min="8205" max="8205" width="25.7109375" style="3" customWidth="1"/>
    <col min="8206" max="8454" width="9.140625" style="3"/>
    <col min="8455" max="8455" width="7.7109375" style="3" customWidth="1"/>
    <col min="8456" max="8456" width="12.85546875" style="3" bestFit="1" customWidth="1"/>
    <col min="8457" max="8457" width="36.28515625" style="3" customWidth="1"/>
    <col min="8458" max="8458" width="15.7109375" style="3" customWidth="1"/>
    <col min="8459" max="8460" width="18.85546875" style="3" customWidth="1"/>
    <col min="8461" max="8461" width="25.7109375" style="3" customWidth="1"/>
    <col min="8462" max="8710" width="9.140625" style="3"/>
    <col min="8711" max="8711" width="7.7109375" style="3" customWidth="1"/>
    <col min="8712" max="8712" width="12.85546875" style="3" bestFit="1" customWidth="1"/>
    <col min="8713" max="8713" width="36.28515625" style="3" customWidth="1"/>
    <col min="8714" max="8714" width="15.7109375" style="3" customWidth="1"/>
    <col min="8715" max="8716" width="18.85546875" style="3" customWidth="1"/>
    <col min="8717" max="8717" width="25.7109375" style="3" customWidth="1"/>
    <col min="8718" max="8966" width="9.140625" style="3"/>
    <col min="8967" max="8967" width="7.7109375" style="3" customWidth="1"/>
    <col min="8968" max="8968" width="12.85546875" style="3" bestFit="1" customWidth="1"/>
    <col min="8969" max="8969" width="36.28515625" style="3" customWidth="1"/>
    <col min="8970" max="8970" width="15.7109375" style="3" customWidth="1"/>
    <col min="8971" max="8972" width="18.85546875" style="3" customWidth="1"/>
    <col min="8973" max="8973" width="25.7109375" style="3" customWidth="1"/>
    <col min="8974" max="9222" width="9.140625" style="3"/>
    <col min="9223" max="9223" width="7.7109375" style="3" customWidth="1"/>
    <col min="9224" max="9224" width="12.85546875" style="3" bestFit="1" customWidth="1"/>
    <col min="9225" max="9225" width="36.28515625" style="3" customWidth="1"/>
    <col min="9226" max="9226" width="15.7109375" style="3" customWidth="1"/>
    <col min="9227" max="9228" width="18.85546875" style="3" customWidth="1"/>
    <col min="9229" max="9229" width="25.7109375" style="3" customWidth="1"/>
    <col min="9230" max="9478" width="9.140625" style="3"/>
    <col min="9479" max="9479" width="7.7109375" style="3" customWidth="1"/>
    <col min="9480" max="9480" width="12.85546875" style="3" bestFit="1" customWidth="1"/>
    <col min="9481" max="9481" width="36.28515625" style="3" customWidth="1"/>
    <col min="9482" max="9482" width="15.7109375" style="3" customWidth="1"/>
    <col min="9483" max="9484" width="18.85546875" style="3" customWidth="1"/>
    <col min="9485" max="9485" width="25.7109375" style="3" customWidth="1"/>
    <col min="9486" max="9734" width="9.140625" style="3"/>
    <col min="9735" max="9735" width="7.7109375" style="3" customWidth="1"/>
    <col min="9736" max="9736" width="12.85546875" style="3" bestFit="1" customWidth="1"/>
    <col min="9737" max="9737" width="36.28515625" style="3" customWidth="1"/>
    <col min="9738" max="9738" width="15.7109375" style="3" customWidth="1"/>
    <col min="9739" max="9740" width="18.85546875" style="3" customWidth="1"/>
    <col min="9741" max="9741" width="25.7109375" style="3" customWidth="1"/>
    <col min="9742" max="9990" width="9.140625" style="3"/>
    <col min="9991" max="9991" width="7.7109375" style="3" customWidth="1"/>
    <col min="9992" max="9992" width="12.85546875" style="3" bestFit="1" customWidth="1"/>
    <col min="9993" max="9993" width="36.28515625" style="3" customWidth="1"/>
    <col min="9994" max="9994" width="15.7109375" style="3" customWidth="1"/>
    <col min="9995" max="9996" width="18.85546875" style="3" customWidth="1"/>
    <col min="9997" max="9997" width="25.7109375" style="3" customWidth="1"/>
    <col min="9998" max="10246" width="9.140625" style="3"/>
    <col min="10247" max="10247" width="7.7109375" style="3" customWidth="1"/>
    <col min="10248" max="10248" width="12.85546875" style="3" bestFit="1" customWidth="1"/>
    <col min="10249" max="10249" width="36.28515625" style="3" customWidth="1"/>
    <col min="10250" max="10250" width="15.7109375" style="3" customWidth="1"/>
    <col min="10251" max="10252" width="18.85546875" style="3" customWidth="1"/>
    <col min="10253" max="10253" width="25.7109375" style="3" customWidth="1"/>
    <col min="10254" max="10502" width="9.140625" style="3"/>
    <col min="10503" max="10503" width="7.7109375" style="3" customWidth="1"/>
    <col min="10504" max="10504" width="12.85546875" style="3" bestFit="1" customWidth="1"/>
    <col min="10505" max="10505" width="36.28515625" style="3" customWidth="1"/>
    <col min="10506" max="10506" width="15.7109375" style="3" customWidth="1"/>
    <col min="10507" max="10508" width="18.85546875" style="3" customWidth="1"/>
    <col min="10509" max="10509" width="25.7109375" style="3" customWidth="1"/>
    <col min="10510" max="10758" width="9.140625" style="3"/>
    <col min="10759" max="10759" width="7.7109375" style="3" customWidth="1"/>
    <col min="10760" max="10760" width="12.85546875" style="3" bestFit="1" customWidth="1"/>
    <col min="10761" max="10761" width="36.28515625" style="3" customWidth="1"/>
    <col min="10762" max="10762" width="15.7109375" style="3" customWidth="1"/>
    <col min="10763" max="10764" width="18.85546875" style="3" customWidth="1"/>
    <col min="10765" max="10765" width="25.7109375" style="3" customWidth="1"/>
    <col min="10766" max="11014" width="9.140625" style="3"/>
    <col min="11015" max="11015" width="7.7109375" style="3" customWidth="1"/>
    <col min="11016" max="11016" width="12.85546875" style="3" bestFit="1" customWidth="1"/>
    <col min="11017" max="11017" width="36.28515625" style="3" customWidth="1"/>
    <col min="11018" max="11018" width="15.7109375" style="3" customWidth="1"/>
    <col min="11019" max="11020" width="18.85546875" style="3" customWidth="1"/>
    <col min="11021" max="11021" width="25.7109375" style="3" customWidth="1"/>
    <col min="11022" max="11270" width="9.140625" style="3"/>
    <col min="11271" max="11271" width="7.7109375" style="3" customWidth="1"/>
    <col min="11272" max="11272" width="12.85546875" style="3" bestFit="1" customWidth="1"/>
    <col min="11273" max="11273" width="36.28515625" style="3" customWidth="1"/>
    <col min="11274" max="11274" width="15.7109375" style="3" customWidth="1"/>
    <col min="11275" max="11276" width="18.85546875" style="3" customWidth="1"/>
    <col min="11277" max="11277" width="25.7109375" style="3" customWidth="1"/>
    <col min="11278" max="11526" width="9.140625" style="3"/>
    <col min="11527" max="11527" width="7.7109375" style="3" customWidth="1"/>
    <col min="11528" max="11528" width="12.85546875" style="3" bestFit="1" customWidth="1"/>
    <col min="11529" max="11529" width="36.28515625" style="3" customWidth="1"/>
    <col min="11530" max="11530" width="15.7109375" style="3" customWidth="1"/>
    <col min="11531" max="11532" width="18.85546875" style="3" customWidth="1"/>
    <col min="11533" max="11533" width="25.7109375" style="3" customWidth="1"/>
    <col min="11534" max="11782" width="9.140625" style="3"/>
    <col min="11783" max="11783" width="7.7109375" style="3" customWidth="1"/>
    <col min="11784" max="11784" width="12.85546875" style="3" bestFit="1" customWidth="1"/>
    <col min="11785" max="11785" width="36.28515625" style="3" customWidth="1"/>
    <col min="11786" max="11786" width="15.7109375" style="3" customWidth="1"/>
    <col min="11787" max="11788" width="18.85546875" style="3" customWidth="1"/>
    <col min="11789" max="11789" width="25.7109375" style="3" customWidth="1"/>
    <col min="11790" max="12038" width="9.140625" style="3"/>
    <col min="12039" max="12039" width="7.7109375" style="3" customWidth="1"/>
    <col min="12040" max="12040" width="12.85546875" style="3" bestFit="1" customWidth="1"/>
    <col min="12041" max="12041" width="36.28515625" style="3" customWidth="1"/>
    <col min="12042" max="12042" width="15.7109375" style="3" customWidth="1"/>
    <col min="12043" max="12044" width="18.85546875" style="3" customWidth="1"/>
    <col min="12045" max="12045" width="25.7109375" style="3" customWidth="1"/>
    <col min="12046" max="12294" width="9.140625" style="3"/>
    <col min="12295" max="12295" width="7.7109375" style="3" customWidth="1"/>
    <col min="12296" max="12296" width="12.85546875" style="3" bestFit="1" customWidth="1"/>
    <col min="12297" max="12297" width="36.28515625" style="3" customWidth="1"/>
    <col min="12298" max="12298" width="15.7109375" style="3" customWidth="1"/>
    <col min="12299" max="12300" width="18.85546875" style="3" customWidth="1"/>
    <col min="12301" max="12301" width="25.7109375" style="3" customWidth="1"/>
    <col min="12302" max="12550" width="9.140625" style="3"/>
    <col min="12551" max="12551" width="7.7109375" style="3" customWidth="1"/>
    <col min="12552" max="12552" width="12.85546875" style="3" bestFit="1" customWidth="1"/>
    <col min="12553" max="12553" width="36.28515625" style="3" customWidth="1"/>
    <col min="12554" max="12554" width="15.7109375" style="3" customWidth="1"/>
    <col min="12555" max="12556" width="18.85546875" style="3" customWidth="1"/>
    <col min="12557" max="12557" width="25.7109375" style="3" customWidth="1"/>
    <col min="12558" max="12806" width="9.140625" style="3"/>
    <col min="12807" max="12807" width="7.7109375" style="3" customWidth="1"/>
    <col min="12808" max="12808" width="12.85546875" style="3" bestFit="1" customWidth="1"/>
    <col min="12809" max="12809" width="36.28515625" style="3" customWidth="1"/>
    <col min="12810" max="12810" width="15.7109375" style="3" customWidth="1"/>
    <col min="12811" max="12812" width="18.85546875" style="3" customWidth="1"/>
    <col min="12813" max="12813" width="25.7109375" style="3" customWidth="1"/>
    <col min="12814" max="13062" width="9.140625" style="3"/>
    <col min="13063" max="13063" width="7.7109375" style="3" customWidth="1"/>
    <col min="13064" max="13064" width="12.85546875" style="3" bestFit="1" customWidth="1"/>
    <col min="13065" max="13065" width="36.28515625" style="3" customWidth="1"/>
    <col min="13066" max="13066" width="15.7109375" style="3" customWidth="1"/>
    <col min="13067" max="13068" width="18.85546875" style="3" customWidth="1"/>
    <col min="13069" max="13069" width="25.7109375" style="3" customWidth="1"/>
    <col min="13070" max="13318" width="9.140625" style="3"/>
    <col min="13319" max="13319" width="7.7109375" style="3" customWidth="1"/>
    <col min="13320" max="13320" width="12.85546875" style="3" bestFit="1" customWidth="1"/>
    <col min="13321" max="13321" width="36.28515625" style="3" customWidth="1"/>
    <col min="13322" max="13322" width="15.7109375" style="3" customWidth="1"/>
    <col min="13323" max="13324" width="18.85546875" style="3" customWidth="1"/>
    <col min="13325" max="13325" width="25.7109375" style="3" customWidth="1"/>
    <col min="13326" max="13574" width="9.140625" style="3"/>
    <col min="13575" max="13575" width="7.7109375" style="3" customWidth="1"/>
    <col min="13576" max="13576" width="12.85546875" style="3" bestFit="1" customWidth="1"/>
    <col min="13577" max="13577" width="36.28515625" style="3" customWidth="1"/>
    <col min="13578" max="13578" width="15.7109375" style="3" customWidth="1"/>
    <col min="13579" max="13580" width="18.85546875" style="3" customWidth="1"/>
    <col min="13581" max="13581" width="25.7109375" style="3" customWidth="1"/>
    <col min="13582" max="13830" width="9.140625" style="3"/>
    <col min="13831" max="13831" width="7.7109375" style="3" customWidth="1"/>
    <col min="13832" max="13832" width="12.85546875" style="3" bestFit="1" customWidth="1"/>
    <col min="13833" max="13833" width="36.28515625" style="3" customWidth="1"/>
    <col min="13834" max="13834" width="15.7109375" style="3" customWidth="1"/>
    <col min="13835" max="13836" width="18.85546875" style="3" customWidth="1"/>
    <col min="13837" max="13837" width="25.7109375" style="3" customWidth="1"/>
    <col min="13838" max="14086" width="9.140625" style="3"/>
    <col min="14087" max="14087" width="7.7109375" style="3" customWidth="1"/>
    <col min="14088" max="14088" width="12.85546875" style="3" bestFit="1" customWidth="1"/>
    <col min="14089" max="14089" width="36.28515625" style="3" customWidth="1"/>
    <col min="14090" max="14090" width="15.7109375" style="3" customWidth="1"/>
    <col min="14091" max="14092" width="18.85546875" style="3" customWidth="1"/>
    <col min="14093" max="14093" width="25.7109375" style="3" customWidth="1"/>
    <col min="14094" max="14342" width="9.140625" style="3"/>
    <col min="14343" max="14343" width="7.7109375" style="3" customWidth="1"/>
    <col min="14344" max="14344" width="12.85546875" style="3" bestFit="1" customWidth="1"/>
    <col min="14345" max="14345" width="36.28515625" style="3" customWidth="1"/>
    <col min="14346" max="14346" width="15.7109375" style="3" customWidth="1"/>
    <col min="14347" max="14348" width="18.85546875" style="3" customWidth="1"/>
    <col min="14349" max="14349" width="25.7109375" style="3" customWidth="1"/>
    <col min="14350" max="14598" width="9.140625" style="3"/>
    <col min="14599" max="14599" width="7.7109375" style="3" customWidth="1"/>
    <col min="14600" max="14600" width="12.85546875" style="3" bestFit="1" customWidth="1"/>
    <col min="14601" max="14601" width="36.28515625" style="3" customWidth="1"/>
    <col min="14602" max="14602" width="15.7109375" style="3" customWidth="1"/>
    <col min="14603" max="14604" width="18.85546875" style="3" customWidth="1"/>
    <col min="14605" max="14605" width="25.7109375" style="3" customWidth="1"/>
    <col min="14606" max="14854" width="9.140625" style="3"/>
    <col min="14855" max="14855" width="7.7109375" style="3" customWidth="1"/>
    <col min="14856" max="14856" width="12.85546875" style="3" bestFit="1" customWidth="1"/>
    <col min="14857" max="14857" width="36.28515625" style="3" customWidth="1"/>
    <col min="14858" max="14858" width="15.7109375" style="3" customWidth="1"/>
    <col min="14859" max="14860" width="18.85546875" style="3" customWidth="1"/>
    <col min="14861" max="14861" width="25.7109375" style="3" customWidth="1"/>
    <col min="14862" max="15110" width="9.140625" style="3"/>
    <col min="15111" max="15111" width="7.7109375" style="3" customWidth="1"/>
    <col min="15112" max="15112" width="12.85546875" style="3" bestFit="1" customWidth="1"/>
    <col min="15113" max="15113" width="36.28515625" style="3" customWidth="1"/>
    <col min="15114" max="15114" width="15.7109375" style="3" customWidth="1"/>
    <col min="15115" max="15116" width="18.85546875" style="3" customWidth="1"/>
    <col min="15117" max="15117" width="25.7109375" style="3" customWidth="1"/>
    <col min="15118" max="15366" width="9.140625" style="3"/>
    <col min="15367" max="15367" width="7.7109375" style="3" customWidth="1"/>
    <col min="15368" max="15368" width="12.85546875" style="3" bestFit="1" customWidth="1"/>
    <col min="15369" max="15369" width="36.28515625" style="3" customWidth="1"/>
    <col min="15370" max="15370" width="15.7109375" style="3" customWidth="1"/>
    <col min="15371" max="15372" width="18.85546875" style="3" customWidth="1"/>
    <col min="15373" max="15373" width="25.7109375" style="3" customWidth="1"/>
    <col min="15374" max="15622" width="9.140625" style="3"/>
    <col min="15623" max="15623" width="7.7109375" style="3" customWidth="1"/>
    <col min="15624" max="15624" width="12.85546875" style="3" bestFit="1" customWidth="1"/>
    <col min="15625" max="15625" width="36.28515625" style="3" customWidth="1"/>
    <col min="15626" max="15626" width="15.7109375" style="3" customWidth="1"/>
    <col min="15627" max="15628" width="18.85546875" style="3" customWidth="1"/>
    <col min="15629" max="15629" width="25.7109375" style="3" customWidth="1"/>
    <col min="15630" max="15878" width="9.140625" style="3"/>
    <col min="15879" max="15879" width="7.7109375" style="3" customWidth="1"/>
    <col min="15880" max="15880" width="12.85546875" style="3" bestFit="1" customWidth="1"/>
    <col min="15881" max="15881" width="36.28515625" style="3" customWidth="1"/>
    <col min="15882" max="15882" width="15.7109375" style="3" customWidth="1"/>
    <col min="15883" max="15884" width="18.85546875" style="3" customWidth="1"/>
    <col min="15885" max="15885" width="25.7109375" style="3" customWidth="1"/>
    <col min="15886" max="16134" width="9.140625" style="3"/>
    <col min="16135" max="16135" width="7.7109375" style="3" customWidth="1"/>
    <col min="16136" max="16136" width="12.85546875" style="3" bestFit="1" customWidth="1"/>
    <col min="16137" max="16137" width="36.28515625" style="3" customWidth="1"/>
    <col min="16138" max="16138" width="15.7109375" style="3" customWidth="1"/>
    <col min="16139" max="16140" width="18.85546875" style="3" customWidth="1"/>
    <col min="16141" max="16141" width="25.7109375" style="3" customWidth="1"/>
    <col min="16142" max="16384" width="9.140625" style="3"/>
  </cols>
  <sheetData>
    <row r="2" spans="1:17" ht="15.75" x14ac:dyDescent="0.25">
      <c r="A2" s="1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x14ac:dyDescent="0.25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">
      <c r="A4" s="4" t="s">
        <v>67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A5" s="5" t="s">
        <v>2</v>
      </c>
      <c r="B5" s="5"/>
      <c r="C5" s="5"/>
      <c r="D5" s="5"/>
    </row>
    <row r="6" spans="1:17" ht="15" x14ac:dyDescent="0.25">
      <c r="A6" s="7"/>
      <c r="B6" s="8"/>
      <c r="C6" s="9"/>
    </row>
    <row r="7" spans="1:17" ht="15" x14ac:dyDescent="0.25">
      <c r="A7" s="7"/>
      <c r="B7" s="8"/>
      <c r="C7" s="9"/>
    </row>
    <row r="8" spans="1:17" ht="15" x14ac:dyDescent="0.25">
      <c r="A8" s="10"/>
      <c r="B8" s="9"/>
      <c r="C8" s="11"/>
    </row>
    <row r="9" spans="1:17" s="15" customFormat="1" ht="15.75" x14ac:dyDescent="0.25">
      <c r="A9" s="12" t="s">
        <v>3</v>
      </c>
      <c r="B9" s="13" t="s">
        <v>4</v>
      </c>
      <c r="C9" s="13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4" t="s">
        <v>16</v>
      </c>
      <c r="O9" s="14" t="s">
        <v>17</v>
      </c>
      <c r="P9" s="14" t="s">
        <v>18</v>
      </c>
      <c r="Q9" s="14" t="s">
        <v>19</v>
      </c>
    </row>
    <row r="10" spans="1:17" s="19" customFormat="1" ht="16.5" x14ac:dyDescent="0.3">
      <c r="A10" s="16">
        <v>1</v>
      </c>
      <c r="B10" s="17" t="s">
        <v>20</v>
      </c>
      <c r="C10" s="17" t="s">
        <v>21</v>
      </c>
      <c r="D10" s="18">
        <v>3028.92</v>
      </c>
      <c r="E10" s="18">
        <v>3028.92</v>
      </c>
      <c r="F10" s="18">
        <v>3028.92</v>
      </c>
      <c r="G10" s="18">
        <f>D10+E10+F10</f>
        <v>9086.76</v>
      </c>
      <c r="H10" s="18">
        <v>3169.8</v>
      </c>
      <c r="I10" s="18">
        <v>4226.4000000000005</v>
      </c>
      <c r="J10" s="18">
        <v>4155.96</v>
      </c>
      <c r="K10" s="18">
        <f>H10+I10+J10</f>
        <v>11552.16</v>
      </c>
      <c r="L10" s="18">
        <f>G10+K10</f>
        <v>20638.919999999998</v>
      </c>
      <c r="M10" s="18">
        <v>3803.76</v>
      </c>
      <c r="N10" s="18">
        <v>3803.76</v>
      </c>
      <c r="O10" s="18">
        <v>4241.0600000000004</v>
      </c>
      <c r="P10" s="18">
        <f>O10+N10+M10</f>
        <v>11848.580000000002</v>
      </c>
      <c r="Q10" s="18">
        <v>4241.0600000000004</v>
      </c>
    </row>
    <row r="11" spans="1:17" s="19" customFormat="1" ht="16.5" x14ac:dyDescent="0.3">
      <c r="A11" s="16">
        <v>2</v>
      </c>
      <c r="B11" s="20" t="s">
        <v>22</v>
      </c>
      <c r="C11" s="20" t="s">
        <v>23</v>
      </c>
      <c r="D11" s="18">
        <v>5353.44</v>
      </c>
      <c r="E11" s="18">
        <v>5353.44</v>
      </c>
      <c r="F11" s="18">
        <v>5353.44</v>
      </c>
      <c r="G11" s="18">
        <f t="shared" ref="G11:G32" si="0">D11+E11+F11</f>
        <v>16060.32</v>
      </c>
      <c r="H11" s="18">
        <v>5494.32</v>
      </c>
      <c r="I11" s="18">
        <v>6762.24</v>
      </c>
      <c r="J11" s="18">
        <v>6480.48</v>
      </c>
      <c r="K11" s="18">
        <f t="shared" ref="K11:K32" si="1">H11+I11+J11</f>
        <v>18737.04</v>
      </c>
      <c r="L11" s="18">
        <f t="shared" ref="L11:L32" si="2">G11+K11</f>
        <v>34797.360000000001</v>
      </c>
      <c r="M11" s="18">
        <v>6621.36</v>
      </c>
      <c r="N11" s="18">
        <v>6198.72</v>
      </c>
      <c r="O11" s="18">
        <v>7388.95</v>
      </c>
      <c r="P11" s="18">
        <f t="shared" ref="P11:P32" si="3">O11+N11+M11</f>
        <v>20209.03</v>
      </c>
      <c r="Q11" s="18">
        <v>7388.95</v>
      </c>
    </row>
    <row r="12" spans="1:17" s="19" customFormat="1" ht="16.5" x14ac:dyDescent="0.3">
      <c r="A12" s="16">
        <v>3</v>
      </c>
      <c r="B12" s="21" t="s">
        <v>24</v>
      </c>
      <c r="C12" s="20" t="s">
        <v>25</v>
      </c>
      <c r="D12" s="18">
        <v>5283</v>
      </c>
      <c r="E12" s="18">
        <v>5353.44</v>
      </c>
      <c r="F12" s="18">
        <v>5353.44</v>
      </c>
      <c r="G12" s="18">
        <f t="shared" si="0"/>
        <v>15989.879999999997</v>
      </c>
      <c r="H12" s="18">
        <v>5494.32</v>
      </c>
      <c r="I12" s="18">
        <v>7325.76</v>
      </c>
      <c r="J12" s="18">
        <v>7396.2</v>
      </c>
      <c r="K12" s="18">
        <f t="shared" si="1"/>
        <v>20216.28</v>
      </c>
      <c r="L12" s="18">
        <f t="shared" si="2"/>
        <v>36206.159999999996</v>
      </c>
      <c r="M12" s="18">
        <v>6621.36</v>
      </c>
      <c r="N12" s="18">
        <v>6691.8</v>
      </c>
      <c r="O12" s="18">
        <v>7414.81</v>
      </c>
      <c r="P12" s="18">
        <f t="shared" si="3"/>
        <v>20727.97</v>
      </c>
      <c r="Q12" s="18">
        <v>7414.81</v>
      </c>
    </row>
    <row r="13" spans="1:17" s="19" customFormat="1" ht="16.5" x14ac:dyDescent="0.3">
      <c r="A13" s="16">
        <v>4</v>
      </c>
      <c r="B13" s="22" t="s">
        <v>26</v>
      </c>
      <c r="C13" s="20" t="s">
        <v>27</v>
      </c>
      <c r="D13" s="18">
        <v>845.28</v>
      </c>
      <c r="E13" s="18">
        <v>2888.04</v>
      </c>
      <c r="F13" s="18">
        <v>1761</v>
      </c>
      <c r="G13" s="18">
        <f t="shared" si="0"/>
        <v>5494.32</v>
      </c>
      <c r="H13" s="18">
        <v>1056.5999999999999</v>
      </c>
      <c r="I13" s="18">
        <v>1690.56</v>
      </c>
      <c r="J13" s="18">
        <v>1408.8</v>
      </c>
      <c r="K13" s="18">
        <f t="shared" si="1"/>
        <v>4155.96</v>
      </c>
      <c r="L13" s="18">
        <f t="shared" si="2"/>
        <v>9650.2799999999988</v>
      </c>
      <c r="M13" s="18">
        <v>2606.2800000000016</v>
      </c>
      <c r="N13" s="18">
        <v>1267.92</v>
      </c>
      <c r="O13" s="18">
        <v>14581.080000000002</v>
      </c>
      <c r="P13" s="18">
        <f t="shared" si="3"/>
        <v>18455.280000000002</v>
      </c>
      <c r="Q13" s="18">
        <v>14581.080000000002</v>
      </c>
    </row>
    <row r="14" spans="1:17" s="23" customFormat="1" ht="16.5" x14ac:dyDescent="0.3">
      <c r="A14" s="16">
        <v>5</v>
      </c>
      <c r="B14" s="22" t="s">
        <v>28</v>
      </c>
      <c r="C14" s="20" t="s">
        <v>29</v>
      </c>
      <c r="D14" s="18">
        <v>0</v>
      </c>
      <c r="E14" s="18">
        <v>0</v>
      </c>
      <c r="F14" s="18">
        <v>633.96</v>
      </c>
      <c r="G14" s="18">
        <f t="shared" si="0"/>
        <v>633.96</v>
      </c>
      <c r="H14" s="18">
        <v>211.32</v>
      </c>
      <c r="I14" s="18">
        <v>352.2</v>
      </c>
      <c r="J14" s="18">
        <v>211.32</v>
      </c>
      <c r="K14" s="18">
        <f t="shared" si="1"/>
        <v>774.83999999999992</v>
      </c>
      <c r="L14" s="18">
        <f t="shared" si="2"/>
        <v>1408.8</v>
      </c>
      <c r="M14" s="18">
        <v>352.2</v>
      </c>
      <c r="N14" s="18">
        <v>633.96</v>
      </c>
      <c r="O14" s="18">
        <v>7388.95</v>
      </c>
      <c r="P14" s="18">
        <f t="shared" si="3"/>
        <v>8375.11</v>
      </c>
      <c r="Q14" s="18">
        <v>7388.95</v>
      </c>
    </row>
    <row r="15" spans="1:17" s="19" customFormat="1" ht="16.5" x14ac:dyDescent="0.3">
      <c r="A15" s="16">
        <v>6</v>
      </c>
      <c r="B15" s="22" t="s">
        <v>30</v>
      </c>
      <c r="C15" s="20" t="s">
        <v>31</v>
      </c>
      <c r="D15" s="18">
        <v>5142.12</v>
      </c>
      <c r="E15" s="18">
        <v>6128.28</v>
      </c>
      <c r="F15" s="18">
        <v>5987.4</v>
      </c>
      <c r="G15" s="18">
        <f t="shared" si="0"/>
        <v>17257.8</v>
      </c>
      <c r="H15" s="18">
        <v>5987.4</v>
      </c>
      <c r="I15" s="18">
        <v>5776.08</v>
      </c>
      <c r="J15" s="18">
        <v>6410.04</v>
      </c>
      <c r="K15" s="18">
        <f t="shared" si="1"/>
        <v>18173.52</v>
      </c>
      <c r="L15" s="18">
        <f t="shared" si="2"/>
        <v>35431.32</v>
      </c>
      <c r="M15" s="18">
        <v>5916.96</v>
      </c>
      <c r="N15" s="18">
        <v>4789.92</v>
      </c>
      <c r="O15" s="18">
        <v>9540.0400000000009</v>
      </c>
      <c r="P15" s="18">
        <f t="shared" si="3"/>
        <v>20246.920000000002</v>
      </c>
      <c r="Q15" s="18">
        <v>9540.0400000000009</v>
      </c>
    </row>
    <row r="16" spans="1:17" s="19" customFormat="1" ht="16.5" x14ac:dyDescent="0.3">
      <c r="A16" s="16">
        <v>7</v>
      </c>
      <c r="B16" s="22" t="s">
        <v>32</v>
      </c>
      <c r="C16" s="20" t="s">
        <v>33</v>
      </c>
      <c r="D16" s="18">
        <v>7184.88</v>
      </c>
      <c r="E16" s="18">
        <v>7537.08</v>
      </c>
      <c r="F16" s="18">
        <v>7537.08</v>
      </c>
      <c r="G16" s="18">
        <f t="shared" si="0"/>
        <v>22259.040000000001</v>
      </c>
      <c r="H16" s="18">
        <v>7184.88</v>
      </c>
      <c r="I16" s="18">
        <v>8241.48</v>
      </c>
      <c r="J16" s="18">
        <v>6973.56</v>
      </c>
      <c r="K16" s="18">
        <f t="shared" si="1"/>
        <v>22399.920000000002</v>
      </c>
      <c r="L16" s="18">
        <f t="shared" si="2"/>
        <v>44658.960000000006</v>
      </c>
      <c r="M16" s="18">
        <v>6762.239999999988</v>
      </c>
      <c r="N16" s="18">
        <v>7396.2</v>
      </c>
      <c r="O16" s="18">
        <v>9720.7199999999993</v>
      </c>
      <c r="P16" s="18">
        <f t="shared" si="3"/>
        <v>23879.159999999985</v>
      </c>
      <c r="Q16" s="18">
        <v>9720.7199999999993</v>
      </c>
    </row>
    <row r="17" spans="1:17" s="19" customFormat="1" ht="16.5" x14ac:dyDescent="0.3">
      <c r="A17" s="16">
        <v>8</v>
      </c>
      <c r="B17" s="22" t="s">
        <v>34</v>
      </c>
      <c r="C17" s="20" t="s">
        <v>35</v>
      </c>
      <c r="D17" s="18">
        <v>5283</v>
      </c>
      <c r="E17" s="18">
        <v>4155.96</v>
      </c>
      <c r="F17" s="18">
        <v>4508.16</v>
      </c>
      <c r="G17" s="18">
        <f t="shared" si="0"/>
        <v>13947.119999999999</v>
      </c>
      <c r="H17" s="18">
        <v>4085.52</v>
      </c>
      <c r="I17" s="18">
        <v>4015.08</v>
      </c>
      <c r="J17" s="18">
        <v>4296.84</v>
      </c>
      <c r="K17" s="18">
        <f t="shared" si="1"/>
        <v>12397.44</v>
      </c>
      <c r="L17" s="18">
        <f t="shared" si="2"/>
        <v>26344.559999999998</v>
      </c>
      <c r="M17" s="18">
        <v>4296.84</v>
      </c>
      <c r="N17" s="18">
        <v>5846.52</v>
      </c>
      <c r="O17" s="18">
        <v>7356.03</v>
      </c>
      <c r="P17" s="18">
        <f t="shared" si="3"/>
        <v>17499.39</v>
      </c>
      <c r="Q17" s="18">
        <v>7356.03</v>
      </c>
    </row>
    <row r="18" spans="1:17" s="19" customFormat="1" ht="16.5" x14ac:dyDescent="0.3">
      <c r="A18" s="16">
        <v>9</v>
      </c>
      <c r="B18" s="22" t="s">
        <v>36</v>
      </c>
      <c r="C18" s="24" t="s">
        <v>37</v>
      </c>
      <c r="D18" s="18">
        <v>3522</v>
      </c>
      <c r="E18" s="18">
        <v>4226.3999999999996</v>
      </c>
      <c r="F18" s="18">
        <v>4367.28</v>
      </c>
      <c r="G18" s="18">
        <f t="shared" si="0"/>
        <v>12115.68</v>
      </c>
      <c r="H18" s="18">
        <v>4226.3999999999996</v>
      </c>
      <c r="I18" s="18">
        <v>4155.96</v>
      </c>
      <c r="J18" s="18">
        <v>4015.08</v>
      </c>
      <c r="K18" s="18">
        <f t="shared" si="1"/>
        <v>12397.44</v>
      </c>
      <c r="L18" s="18">
        <f t="shared" si="2"/>
        <v>24513.120000000003</v>
      </c>
      <c r="M18" s="18">
        <v>4860.3599999999997</v>
      </c>
      <c r="N18" s="18">
        <v>4155.96</v>
      </c>
      <c r="O18" s="18">
        <v>4860.3599999999997</v>
      </c>
      <c r="P18" s="18">
        <f t="shared" si="3"/>
        <v>13876.68</v>
      </c>
      <c r="Q18" s="18">
        <v>4860.3599999999997</v>
      </c>
    </row>
    <row r="19" spans="1:17" s="19" customFormat="1" ht="16.5" x14ac:dyDescent="0.3">
      <c r="A19" s="16">
        <v>10</v>
      </c>
      <c r="B19" s="25" t="s">
        <v>38</v>
      </c>
      <c r="C19" s="26" t="s">
        <v>39</v>
      </c>
      <c r="D19" s="18">
        <v>5564.76</v>
      </c>
      <c r="E19" s="18">
        <v>5776.08</v>
      </c>
      <c r="F19" s="18">
        <v>5846.52</v>
      </c>
      <c r="G19" s="18">
        <f t="shared" si="0"/>
        <v>17187.36</v>
      </c>
      <c r="H19" s="18">
        <v>6057.84</v>
      </c>
      <c r="I19" s="18">
        <v>7818.84</v>
      </c>
      <c r="J19" s="18">
        <v>7959.72</v>
      </c>
      <c r="K19" s="18">
        <f t="shared" si="1"/>
        <v>21836.400000000001</v>
      </c>
      <c r="L19" s="18">
        <f t="shared" si="2"/>
        <v>39023.760000000002</v>
      </c>
      <c r="M19" s="18">
        <v>6973.5599999999849</v>
      </c>
      <c r="N19" s="18">
        <v>7114.44</v>
      </c>
      <c r="O19" s="18">
        <v>8094.22</v>
      </c>
      <c r="P19" s="18">
        <f t="shared" si="3"/>
        <v>22182.219999999987</v>
      </c>
      <c r="Q19" s="18">
        <v>8094.22</v>
      </c>
    </row>
    <row r="20" spans="1:17" s="19" customFormat="1" ht="16.5" x14ac:dyDescent="0.3">
      <c r="A20" s="16">
        <v>11</v>
      </c>
      <c r="B20" s="27" t="s">
        <v>40</v>
      </c>
      <c r="C20" s="20" t="s">
        <v>41</v>
      </c>
      <c r="D20" s="18">
        <v>1901.88</v>
      </c>
      <c r="E20" s="18">
        <v>2254.08</v>
      </c>
      <c r="F20" s="18">
        <v>1761</v>
      </c>
      <c r="G20" s="18">
        <f t="shared" si="0"/>
        <v>5916.96</v>
      </c>
      <c r="H20" s="18">
        <v>493.08</v>
      </c>
      <c r="I20" s="18">
        <v>915.72</v>
      </c>
      <c r="J20" s="18">
        <v>845.28</v>
      </c>
      <c r="K20" s="18">
        <f t="shared" si="1"/>
        <v>2254.08</v>
      </c>
      <c r="L20" s="18">
        <f t="shared" si="2"/>
        <v>8171.04</v>
      </c>
      <c r="M20" s="18">
        <v>774.84</v>
      </c>
      <c r="N20" s="18">
        <v>986.16</v>
      </c>
      <c r="O20" s="18">
        <v>6356.89</v>
      </c>
      <c r="P20" s="18">
        <f t="shared" si="3"/>
        <v>8117.89</v>
      </c>
      <c r="Q20" s="18">
        <v>6356.89</v>
      </c>
    </row>
    <row r="21" spans="1:17" s="19" customFormat="1" ht="16.5" x14ac:dyDescent="0.3">
      <c r="A21" s="16">
        <v>12</v>
      </c>
      <c r="B21" s="21" t="s">
        <v>42</v>
      </c>
      <c r="C21" s="20" t="s">
        <v>43</v>
      </c>
      <c r="D21" s="18">
        <v>8382.36</v>
      </c>
      <c r="E21" s="18">
        <v>6691.8</v>
      </c>
      <c r="F21" s="18">
        <v>8241.48</v>
      </c>
      <c r="G21" s="18">
        <f t="shared" si="0"/>
        <v>23315.64</v>
      </c>
      <c r="H21" s="18">
        <v>6410.04</v>
      </c>
      <c r="I21" s="18">
        <v>7677.96</v>
      </c>
      <c r="J21" s="18">
        <v>6480</v>
      </c>
      <c r="K21" s="18">
        <f t="shared" si="1"/>
        <v>20568</v>
      </c>
      <c r="L21" s="18">
        <f t="shared" si="2"/>
        <v>43883.64</v>
      </c>
      <c r="M21" s="18">
        <v>6621.36</v>
      </c>
      <c r="N21" s="18">
        <v>8241.48</v>
      </c>
      <c r="O21" s="18">
        <v>15323.31</v>
      </c>
      <c r="P21" s="18">
        <f t="shared" si="3"/>
        <v>30186.15</v>
      </c>
      <c r="Q21" s="18">
        <v>15323.31</v>
      </c>
    </row>
    <row r="22" spans="1:17" s="19" customFormat="1" ht="16.5" x14ac:dyDescent="0.3">
      <c r="A22" s="16">
        <v>13</v>
      </c>
      <c r="B22" s="21" t="s">
        <v>44</v>
      </c>
      <c r="C22" s="20" t="s">
        <v>45</v>
      </c>
      <c r="D22" s="18">
        <v>1479.24</v>
      </c>
      <c r="E22" s="18">
        <v>1408.8</v>
      </c>
      <c r="F22" s="18">
        <v>1620.12</v>
      </c>
      <c r="G22" s="18">
        <f t="shared" si="0"/>
        <v>4508.16</v>
      </c>
      <c r="H22" s="18">
        <v>1338.36</v>
      </c>
      <c r="I22" s="18">
        <v>1690.56</v>
      </c>
      <c r="J22" s="18">
        <v>1620.12</v>
      </c>
      <c r="K22" s="18">
        <f t="shared" si="1"/>
        <v>4649.04</v>
      </c>
      <c r="L22" s="18">
        <f t="shared" si="2"/>
        <v>9157.2000000000007</v>
      </c>
      <c r="M22" s="18">
        <v>1056.5999999999999</v>
      </c>
      <c r="N22" s="18">
        <v>1620.12</v>
      </c>
      <c r="O22" s="18">
        <v>3589.86</v>
      </c>
      <c r="P22" s="18">
        <f t="shared" si="3"/>
        <v>6266.58</v>
      </c>
      <c r="Q22" s="18">
        <v>3589.86</v>
      </c>
    </row>
    <row r="23" spans="1:17" s="19" customFormat="1" ht="33" x14ac:dyDescent="0.3">
      <c r="A23" s="16">
        <v>14</v>
      </c>
      <c r="B23" s="21" t="s">
        <v>46</v>
      </c>
      <c r="C23" s="20" t="s">
        <v>47</v>
      </c>
      <c r="D23" s="18">
        <v>352.2</v>
      </c>
      <c r="E23" s="18">
        <v>633.96</v>
      </c>
      <c r="F23" s="18">
        <v>633.96</v>
      </c>
      <c r="G23" s="18">
        <f t="shared" si="0"/>
        <v>1620.1200000000001</v>
      </c>
      <c r="H23" s="18">
        <v>4085.52</v>
      </c>
      <c r="I23" s="18">
        <v>5283</v>
      </c>
      <c r="J23" s="18">
        <v>5846.82</v>
      </c>
      <c r="K23" s="18">
        <f t="shared" si="1"/>
        <v>15215.34</v>
      </c>
      <c r="L23" s="18">
        <f t="shared" si="2"/>
        <v>16835.46</v>
      </c>
      <c r="M23" s="18">
        <v>5987.4</v>
      </c>
      <c r="N23" s="18">
        <v>3381.12</v>
      </c>
      <c r="O23" s="18">
        <v>13550.71</v>
      </c>
      <c r="P23" s="18">
        <f t="shared" si="3"/>
        <v>22919.229999999996</v>
      </c>
      <c r="Q23" s="18">
        <v>13550.71</v>
      </c>
    </row>
    <row r="24" spans="1:17" s="19" customFormat="1" ht="16.5" x14ac:dyDescent="0.3">
      <c r="A24" s="16">
        <v>15</v>
      </c>
      <c r="B24" s="21" t="s">
        <v>48</v>
      </c>
      <c r="C24" s="20" t="s">
        <v>49</v>
      </c>
      <c r="D24" s="18">
        <v>845.28</v>
      </c>
      <c r="E24" s="18">
        <v>986.16</v>
      </c>
      <c r="F24" s="18">
        <v>1197.48</v>
      </c>
      <c r="G24" s="18">
        <f t="shared" si="0"/>
        <v>3028.92</v>
      </c>
      <c r="H24" s="18">
        <v>774.84</v>
      </c>
      <c r="I24" s="18">
        <v>1408.8</v>
      </c>
      <c r="J24" s="18">
        <v>774.84</v>
      </c>
      <c r="K24" s="18">
        <f t="shared" si="1"/>
        <v>2958.48</v>
      </c>
      <c r="L24" s="18">
        <f t="shared" si="2"/>
        <v>5987.4</v>
      </c>
      <c r="M24" s="18">
        <v>986.16000000000031</v>
      </c>
      <c r="N24" s="18">
        <v>1408.8</v>
      </c>
      <c r="O24" s="18">
        <v>4860.3599999999997</v>
      </c>
      <c r="P24" s="18">
        <f t="shared" si="3"/>
        <v>7255.32</v>
      </c>
      <c r="Q24" s="18">
        <v>4860.3599999999997</v>
      </c>
    </row>
    <row r="25" spans="1:17" s="19" customFormat="1" ht="16.5" x14ac:dyDescent="0.3">
      <c r="A25" s="16">
        <v>16</v>
      </c>
      <c r="B25" s="21" t="s">
        <v>50</v>
      </c>
      <c r="C25" s="20" t="s">
        <v>51</v>
      </c>
      <c r="D25" s="18">
        <v>5635.2</v>
      </c>
      <c r="E25" s="18">
        <v>5846.52</v>
      </c>
      <c r="F25" s="18">
        <v>5705.64</v>
      </c>
      <c r="G25" s="18">
        <f t="shared" si="0"/>
        <v>17187.36</v>
      </c>
      <c r="H25" s="18">
        <v>5987.4</v>
      </c>
      <c r="I25" s="18">
        <v>7889.28</v>
      </c>
      <c r="J25" s="18">
        <v>8030.16</v>
      </c>
      <c r="K25" s="18">
        <f t="shared" si="1"/>
        <v>21906.84</v>
      </c>
      <c r="L25" s="18">
        <f t="shared" si="2"/>
        <v>39094.199999999997</v>
      </c>
      <c r="M25" s="18">
        <v>7255.32</v>
      </c>
      <c r="N25" s="18">
        <v>7255.32</v>
      </c>
      <c r="O25" s="18">
        <v>8094.22</v>
      </c>
      <c r="P25" s="18">
        <f t="shared" si="3"/>
        <v>22604.86</v>
      </c>
      <c r="Q25" s="18">
        <v>8094.22</v>
      </c>
    </row>
    <row r="26" spans="1:17" s="19" customFormat="1" ht="16.5" x14ac:dyDescent="0.3">
      <c r="A26" s="16">
        <v>17</v>
      </c>
      <c r="B26" s="21" t="s">
        <v>52</v>
      </c>
      <c r="C26" s="20" t="s">
        <v>53</v>
      </c>
      <c r="D26" s="18">
        <v>7044</v>
      </c>
      <c r="E26" s="18">
        <v>6198.72</v>
      </c>
      <c r="F26" s="18">
        <v>6128.28</v>
      </c>
      <c r="G26" s="18">
        <f t="shared" si="0"/>
        <v>19371</v>
      </c>
      <c r="H26" s="18">
        <v>5916.96</v>
      </c>
      <c r="I26" s="18">
        <v>9086.76</v>
      </c>
      <c r="J26" s="18">
        <v>5846</v>
      </c>
      <c r="K26" s="18">
        <f t="shared" si="1"/>
        <v>20849.72</v>
      </c>
      <c r="L26" s="18">
        <f t="shared" si="2"/>
        <v>40220.720000000001</v>
      </c>
      <c r="M26" s="18">
        <v>6410.03999999999</v>
      </c>
      <c r="N26" s="18">
        <v>4015.08</v>
      </c>
      <c r="O26" s="18">
        <v>9739.8700000000008</v>
      </c>
      <c r="P26" s="18">
        <f t="shared" si="3"/>
        <v>20164.989999999991</v>
      </c>
      <c r="Q26" s="18">
        <v>9739.8700000000008</v>
      </c>
    </row>
    <row r="27" spans="1:17" s="19" customFormat="1" ht="16.5" x14ac:dyDescent="0.3">
      <c r="A27" s="16">
        <v>18</v>
      </c>
      <c r="B27" s="21" t="s">
        <v>54</v>
      </c>
      <c r="C27" s="20" t="s">
        <v>55</v>
      </c>
      <c r="D27" s="18">
        <v>774.84</v>
      </c>
      <c r="E27" s="18">
        <v>352.2</v>
      </c>
      <c r="F27" s="18">
        <v>422.64</v>
      </c>
      <c r="G27" s="18">
        <f t="shared" si="0"/>
        <v>1549.6799999999998</v>
      </c>
      <c r="H27" s="18">
        <v>563.52</v>
      </c>
      <c r="I27" s="18">
        <v>986.16</v>
      </c>
      <c r="J27" s="18">
        <v>704.4</v>
      </c>
      <c r="K27" s="18">
        <f t="shared" si="1"/>
        <v>2254.08</v>
      </c>
      <c r="L27" s="18">
        <f t="shared" si="2"/>
        <v>3803.7599999999998</v>
      </c>
      <c r="M27" s="18">
        <v>774.84</v>
      </c>
      <c r="N27" s="18">
        <v>0</v>
      </c>
      <c r="O27" s="18">
        <v>6298.12</v>
      </c>
      <c r="P27" s="18">
        <f t="shared" si="3"/>
        <v>7072.96</v>
      </c>
      <c r="Q27" s="18">
        <v>6298.12</v>
      </c>
    </row>
    <row r="28" spans="1:17" s="23" customFormat="1" ht="16.5" x14ac:dyDescent="0.3">
      <c r="A28" s="16">
        <v>19</v>
      </c>
      <c r="B28" s="21" t="s">
        <v>56</v>
      </c>
      <c r="C28" s="20" t="s">
        <v>57</v>
      </c>
      <c r="D28" s="18">
        <v>3803.76</v>
      </c>
      <c r="E28" s="18">
        <v>3803.76</v>
      </c>
      <c r="F28" s="18">
        <v>3803.76</v>
      </c>
      <c r="G28" s="18">
        <f t="shared" si="0"/>
        <v>11411.28</v>
      </c>
      <c r="H28" s="18">
        <v>3944.64</v>
      </c>
      <c r="I28" s="18">
        <v>5283</v>
      </c>
      <c r="J28" s="18">
        <v>5283</v>
      </c>
      <c r="K28" s="18">
        <f t="shared" si="1"/>
        <v>14510.64</v>
      </c>
      <c r="L28" s="18">
        <f t="shared" si="2"/>
        <v>25921.919999999998</v>
      </c>
      <c r="M28" s="18">
        <v>4789.92</v>
      </c>
      <c r="N28" s="18">
        <v>4789.92</v>
      </c>
      <c r="O28" s="18">
        <v>5298.98</v>
      </c>
      <c r="P28" s="18">
        <f t="shared" si="3"/>
        <v>14878.82</v>
      </c>
      <c r="Q28" s="18">
        <v>5298.98</v>
      </c>
    </row>
    <row r="29" spans="1:17" s="23" customFormat="1" ht="16.5" x14ac:dyDescent="0.3">
      <c r="A29" s="16">
        <v>20</v>
      </c>
      <c r="B29" s="21" t="s">
        <v>58</v>
      </c>
      <c r="C29" s="20" t="s">
        <v>59</v>
      </c>
      <c r="D29" s="18">
        <v>2113.1999999999998</v>
      </c>
      <c r="E29" s="18">
        <v>1761</v>
      </c>
      <c r="F29" s="18">
        <v>1549.68</v>
      </c>
      <c r="G29" s="18">
        <f t="shared" si="0"/>
        <v>5423.88</v>
      </c>
      <c r="H29" s="18">
        <v>1972.32</v>
      </c>
      <c r="I29" s="18">
        <v>2465.4</v>
      </c>
      <c r="J29" s="18">
        <v>1761</v>
      </c>
      <c r="K29" s="18">
        <f t="shared" si="1"/>
        <v>6198.72</v>
      </c>
      <c r="L29" s="18">
        <f t="shared" si="2"/>
        <v>11622.6</v>
      </c>
      <c r="M29" s="18">
        <v>1761</v>
      </c>
      <c r="N29" s="18">
        <v>633.96</v>
      </c>
      <c r="O29" s="18">
        <v>4860.3599999999997</v>
      </c>
      <c r="P29" s="18">
        <f t="shared" si="3"/>
        <v>7255.32</v>
      </c>
      <c r="Q29" s="18">
        <v>4860.3599999999997</v>
      </c>
    </row>
    <row r="30" spans="1:17" s="23" customFormat="1" ht="16.5" x14ac:dyDescent="0.3">
      <c r="A30" s="16">
        <v>21</v>
      </c>
      <c r="B30" s="21" t="s">
        <v>60</v>
      </c>
      <c r="C30" s="20" t="s">
        <v>61</v>
      </c>
      <c r="D30" s="18">
        <v>563.52</v>
      </c>
      <c r="E30" s="18">
        <v>563.52</v>
      </c>
      <c r="F30" s="18">
        <v>774.84</v>
      </c>
      <c r="G30" s="18">
        <f t="shared" si="0"/>
        <v>1901.88</v>
      </c>
      <c r="H30" s="18">
        <v>845.28</v>
      </c>
      <c r="I30" s="18">
        <v>1056.5999999999999</v>
      </c>
      <c r="J30" s="18">
        <v>774.84</v>
      </c>
      <c r="K30" s="18">
        <f t="shared" si="1"/>
        <v>2676.72</v>
      </c>
      <c r="L30" s="18">
        <f t="shared" si="2"/>
        <v>4578.6000000000004</v>
      </c>
      <c r="M30" s="18">
        <v>845.2800000000002</v>
      </c>
      <c r="N30" s="18">
        <v>704.4</v>
      </c>
      <c r="O30" s="18">
        <v>7356.03</v>
      </c>
      <c r="P30" s="18">
        <f t="shared" si="3"/>
        <v>8905.7099999999991</v>
      </c>
      <c r="Q30" s="18">
        <v>7356.03</v>
      </c>
    </row>
    <row r="31" spans="1:17" s="23" customFormat="1" ht="33" x14ac:dyDescent="0.3">
      <c r="A31" s="16">
        <v>22</v>
      </c>
      <c r="B31" s="21" t="s">
        <v>62</v>
      </c>
      <c r="C31" s="20" t="s">
        <v>63</v>
      </c>
      <c r="D31" s="18">
        <v>0</v>
      </c>
      <c r="E31" s="18">
        <v>0</v>
      </c>
      <c r="F31" s="18">
        <v>1831.44</v>
      </c>
      <c r="G31" s="18">
        <f t="shared" si="0"/>
        <v>1831.44</v>
      </c>
      <c r="H31" s="18">
        <v>1338.36</v>
      </c>
      <c r="I31" s="18">
        <v>1479.24</v>
      </c>
      <c r="J31" s="18">
        <v>915.72</v>
      </c>
      <c r="K31" s="18">
        <f t="shared" si="1"/>
        <v>3733.3199999999997</v>
      </c>
      <c r="L31" s="18">
        <f t="shared" si="2"/>
        <v>5564.76</v>
      </c>
      <c r="M31" s="18">
        <v>1690.5600000000009</v>
      </c>
      <c r="N31" s="18">
        <v>1197.48</v>
      </c>
      <c r="O31" s="18">
        <v>7186.77</v>
      </c>
      <c r="P31" s="18">
        <f t="shared" si="3"/>
        <v>10074.810000000001</v>
      </c>
      <c r="Q31" s="18">
        <v>7186.77</v>
      </c>
    </row>
    <row r="32" spans="1:17" s="23" customFormat="1" ht="16.5" x14ac:dyDescent="0.3">
      <c r="A32" s="16">
        <v>23</v>
      </c>
      <c r="B32" s="21" t="s">
        <v>64</v>
      </c>
      <c r="C32" s="20" t="s">
        <v>65</v>
      </c>
      <c r="D32" s="18">
        <v>3522</v>
      </c>
      <c r="E32" s="18">
        <v>3662.88</v>
      </c>
      <c r="F32" s="18">
        <v>3522</v>
      </c>
      <c r="G32" s="18">
        <f t="shared" si="0"/>
        <v>10706.880000000001</v>
      </c>
      <c r="H32" s="18">
        <v>2958.48</v>
      </c>
      <c r="I32" s="18">
        <v>2817.6</v>
      </c>
      <c r="J32" s="18">
        <v>2747.16</v>
      </c>
      <c r="K32" s="18">
        <f t="shared" si="1"/>
        <v>8523.24</v>
      </c>
      <c r="L32" s="18">
        <f t="shared" si="2"/>
        <v>19230.120000000003</v>
      </c>
      <c r="M32" s="18">
        <v>2676.72</v>
      </c>
      <c r="N32" s="18">
        <v>2535.84</v>
      </c>
      <c r="O32" s="18">
        <v>4860.3599999999997</v>
      </c>
      <c r="P32" s="18">
        <f t="shared" si="3"/>
        <v>10072.92</v>
      </c>
      <c r="Q32" s="18">
        <v>4860.3599999999997</v>
      </c>
    </row>
    <row r="33" spans="1:17" s="19" customFormat="1" x14ac:dyDescent="0.2"/>
    <row r="34" spans="1:17" ht="60" x14ac:dyDescent="0.25">
      <c r="A34" s="28"/>
      <c r="B34" s="29"/>
      <c r="C34" s="30" t="s">
        <v>66</v>
      </c>
      <c r="D34" s="31">
        <f t="shared" ref="D34:Q34" si="4">SUM(D10:D32)</f>
        <v>77624.87999999999</v>
      </c>
      <c r="E34" s="31">
        <f t="shared" si="4"/>
        <v>78611.040000000008</v>
      </c>
      <c r="F34" s="31">
        <f t="shared" si="4"/>
        <v>81569.51999999999</v>
      </c>
      <c r="G34" s="31">
        <f t="shared" si="4"/>
        <v>237805.43999999997</v>
      </c>
      <c r="H34" s="31">
        <f t="shared" si="4"/>
        <v>79597.2</v>
      </c>
      <c r="I34" s="31">
        <f t="shared" si="4"/>
        <v>98404.680000000008</v>
      </c>
      <c r="J34" s="31">
        <f t="shared" si="4"/>
        <v>90937.34</v>
      </c>
      <c r="K34" s="31">
        <f t="shared" si="4"/>
        <v>268939.21999999997</v>
      </c>
      <c r="L34" s="31">
        <f t="shared" si="4"/>
        <v>506744.66</v>
      </c>
      <c r="M34" s="31">
        <f t="shared" si="4"/>
        <v>90444.959999999963</v>
      </c>
      <c r="N34" s="31">
        <f t="shared" si="4"/>
        <v>84668.88</v>
      </c>
      <c r="O34" s="31">
        <f t="shared" si="4"/>
        <v>177962.05999999994</v>
      </c>
      <c r="P34" s="31">
        <f t="shared" si="4"/>
        <v>353075.89999999997</v>
      </c>
      <c r="Q34" s="31">
        <f t="shared" si="4"/>
        <v>177962.05999999994</v>
      </c>
    </row>
    <row r="35" spans="1:17" x14ac:dyDescent="0.2">
      <c r="B35" s="3"/>
      <c r="C35" s="3"/>
    </row>
    <row r="36" spans="1:17" x14ac:dyDescent="0.2">
      <c r="A36" s="32"/>
      <c r="B36" s="32"/>
      <c r="C36" s="32"/>
    </row>
    <row r="37" spans="1:17" s="32" customFormat="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s="32" customFormat="1" x14ac:dyDescent="0.2"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s="34" customFormat="1" ht="15" x14ac:dyDescent="0.2">
      <c r="A39" s="3"/>
      <c r="B39" s="3"/>
      <c r="C39" s="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1:17" s="32" customFormat="1" x14ac:dyDescent="0.2">
      <c r="A40" s="3"/>
      <c r="B40" s="3"/>
      <c r="C40" s="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</row>
    <row r="41" spans="1:17" s="36" customFormat="1" x14ac:dyDescent="0.2">
      <c r="A41" s="3"/>
      <c r="B41" s="3"/>
      <c r="C41" s="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s="7" customFormat="1" x14ac:dyDescent="0.2">
      <c r="A42" s="3"/>
      <c r="B42" s="3"/>
      <c r="C42" s="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x14ac:dyDescent="0.2">
      <c r="B43" s="3"/>
      <c r="C43" s="3"/>
    </row>
    <row r="46" spans="1:17" ht="15" x14ac:dyDescent="0.25">
      <c r="C46" s="39"/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2025-10-02T10:00:13Z</dcterms:created>
  <dcterms:modified xsi:type="dcterms:W3CDTF">2025-10-02T10:01:24Z</dcterms:modified>
</cp:coreProperties>
</file>